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2" sheetId="2" r:id="rId1"/>
  </sheets>
  <definedNames>
    <definedName name="_xlnm.Print_Area" localSheetId="0">Sheet2!$A$1:$G$31</definedName>
  </definedNames>
  <calcPr calcId="145621"/>
</workbook>
</file>

<file path=xl/calcChain.xml><?xml version="1.0" encoding="utf-8"?>
<calcChain xmlns="http://schemas.openxmlformats.org/spreadsheetml/2006/main">
  <c r="D22" i="2" l="1"/>
  <c r="E22" i="2" l="1"/>
  <c r="E30" i="2" s="1"/>
  <c r="E11" i="2"/>
  <c r="D11" i="2" l="1"/>
  <c r="D30" i="2" l="1"/>
  <c r="F28" i="2" l="1"/>
  <c r="F27" i="2"/>
  <c r="F26" i="2"/>
  <c r="F30" i="2" l="1"/>
  <c r="F16" i="2"/>
  <c r="F17" i="2"/>
  <c r="F18" i="2"/>
  <c r="F19" i="2"/>
  <c r="F20" i="2"/>
  <c r="F21" i="2"/>
  <c r="F23" i="2"/>
  <c r="F24" i="2"/>
  <c r="F25" i="2"/>
  <c r="F29" i="2"/>
  <c r="F15" i="2"/>
  <c r="F7" i="2"/>
  <c r="F8" i="2"/>
  <c r="F9" i="2"/>
  <c r="F10" i="2"/>
  <c r="F6" i="2"/>
  <c r="F22" i="2" l="1"/>
  <c r="F11" i="2"/>
</calcChain>
</file>

<file path=xl/sharedStrings.xml><?xml version="1.0" encoding="utf-8"?>
<sst xmlns="http://schemas.openxmlformats.org/spreadsheetml/2006/main" count="54" uniqueCount="47">
  <si>
    <t>利子、その他</t>
  </si>
  <si>
    <t>情報収集、人財登録</t>
  </si>
  <si>
    <t>区分</t>
    <rPh sb="0" eb="2">
      <t>クブン</t>
    </rPh>
    <phoneticPr fontId="1"/>
  </si>
  <si>
    <t>袋井市委託料</t>
    <rPh sb="0" eb="3">
      <t>フクロイシ</t>
    </rPh>
    <rPh sb="3" eb="6">
      <t>イタクリョウ</t>
    </rPh>
    <phoneticPr fontId="1"/>
  </si>
  <si>
    <t>ふらっと登録料</t>
    <rPh sb="4" eb="6">
      <t>トウロク</t>
    </rPh>
    <rPh sb="6" eb="7">
      <t>リョウ</t>
    </rPh>
    <phoneticPr fontId="1"/>
  </si>
  <si>
    <t>自主事業収入</t>
    <rPh sb="0" eb="2">
      <t>ジシュ</t>
    </rPh>
    <rPh sb="2" eb="4">
      <t>ジギョウ</t>
    </rPh>
    <rPh sb="4" eb="6">
      <t>シュウニュウ</t>
    </rPh>
    <phoneticPr fontId="1"/>
  </si>
  <si>
    <t>雑収入</t>
    <rPh sb="0" eb="3">
      <t>ザッシュウニュウ</t>
    </rPh>
    <phoneticPr fontId="1"/>
  </si>
  <si>
    <t>計</t>
    <rPh sb="0" eb="1">
      <t>ケイ</t>
    </rPh>
    <phoneticPr fontId="1"/>
  </si>
  <si>
    <t>増減額</t>
    <rPh sb="0" eb="3">
      <t>ゾウゲンガク</t>
    </rPh>
    <phoneticPr fontId="1"/>
  </si>
  <si>
    <t>内訳</t>
    <rPh sb="0" eb="2">
      <t>ウチワケ</t>
    </rPh>
    <phoneticPr fontId="1"/>
  </si>
  <si>
    <t>市民活動団体調書</t>
    <rPh sb="0" eb="2">
      <t>シミン</t>
    </rPh>
    <rPh sb="2" eb="4">
      <t>カツドウ</t>
    </rPh>
    <rPh sb="4" eb="6">
      <t>ダンタイ</t>
    </rPh>
    <rPh sb="6" eb="8">
      <t>チョウショ</t>
    </rPh>
    <phoneticPr fontId="1"/>
  </si>
  <si>
    <t>NPO相談・窓口業務</t>
    <rPh sb="3" eb="5">
      <t>ソウダン</t>
    </rPh>
    <rPh sb="6" eb="8">
      <t>マドグチ</t>
    </rPh>
    <rPh sb="8" eb="10">
      <t>ギョウム</t>
    </rPh>
    <phoneticPr fontId="1"/>
  </si>
  <si>
    <t>情報会員登録・情報発信</t>
    <rPh sb="0" eb="2">
      <t>ジョウホウ</t>
    </rPh>
    <rPh sb="2" eb="4">
      <t>カイイン</t>
    </rPh>
    <rPh sb="4" eb="6">
      <t>トウロク</t>
    </rPh>
    <rPh sb="7" eb="9">
      <t>ジョウホウ</t>
    </rPh>
    <rPh sb="9" eb="11">
      <t>ハッシン</t>
    </rPh>
    <phoneticPr fontId="1"/>
  </si>
  <si>
    <t>人財バンク</t>
    <rPh sb="0" eb="2">
      <t>ジンザイ</t>
    </rPh>
    <phoneticPr fontId="1"/>
  </si>
  <si>
    <t>CSR推進</t>
    <rPh sb="3" eb="5">
      <t>スイシン</t>
    </rPh>
    <phoneticPr fontId="1"/>
  </si>
  <si>
    <t>人件費</t>
    <rPh sb="0" eb="3">
      <t>ジンケンヒ</t>
    </rPh>
    <phoneticPr fontId="1"/>
  </si>
  <si>
    <t>消耗品費</t>
    <rPh sb="0" eb="3">
      <t>ショウモウヒン</t>
    </rPh>
    <rPh sb="3" eb="4">
      <t>ヒ</t>
    </rPh>
    <phoneticPr fontId="1"/>
  </si>
  <si>
    <t>※　科目間の流用を認めるものとする。</t>
    <rPh sb="2" eb="5">
      <t>カモクカン</t>
    </rPh>
    <rPh sb="6" eb="8">
      <t>リュウヨウ</t>
    </rPh>
    <rPh sb="9" eb="10">
      <t>ミト</t>
    </rPh>
    <phoneticPr fontId="1"/>
  </si>
  <si>
    <t>予備費</t>
    <rPh sb="0" eb="3">
      <t>ヨビヒ</t>
    </rPh>
    <phoneticPr fontId="1"/>
  </si>
  <si>
    <t>備品費</t>
    <rPh sb="0" eb="2">
      <t>ビヒン</t>
    </rPh>
    <rPh sb="2" eb="3">
      <t>ヒ</t>
    </rPh>
    <phoneticPr fontId="1"/>
  </si>
  <si>
    <t>雑費</t>
    <rPh sb="0" eb="2">
      <t>ザッピ</t>
    </rPh>
    <phoneticPr fontId="1"/>
  </si>
  <si>
    <t>事務局費</t>
    <rPh sb="0" eb="3">
      <t>ジムキョク</t>
    </rPh>
    <rPh sb="3" eb="4">
      <t>ヒ</t>
    </rPh>
    <phoneticPr fontId="1"/>
  </si>
  <si>
    <t>使用料及び　　　　　賃借料</t>
    <rPh sb="0" eb="3">
      <t>シヨウリョウ</t>
    </rPh>
    <rPh sb="3" eb="4">
      <t>オヨ</t>
    </rPh>
    <rPh sb="10" eb="13">
      <t>チンシャクリョウ</t>
    </rPh>
    <phoneticPr fontId="1"/>
  </si>
  <si>
    <t>通信費</t>
    <rPh sb="0" eb="2">
      <t>ツウシン</t>
    </rPh>
    <rPh sb="2" eb="3">
      <t>ヒ</t>
    </rPh>
    <phoneticPr fontId="1"/>
  </si>
  <si>
    <t>ふらっと祭</t>
    <rPh sb="4" eb="5">
      <t>マツ</t>
    </rPh>
    <phoneticPr fontId="1"/>
  </si>
  <si>
    <t>相談・窓口業務　　　</t>
    <rPh sb="0" eb="2">
      <t>ソウダン</t>
    </rPh>
    <rPh sb="3" eb="5">
      <t>マドグチ</t>
    </rPh>
    <rPh sb="5" eb="7">
      <t>ギョウム</t>
    </rPh>
    <phoneticPr fontId="1"/>
  </si>
  <si>
    <t>スタッフ賃金　　　　　</t>
    <rPh sb="4" eb="6">
      <t>チンギン</t>
    </rPh>
    <phoneticPr fontId="1"/>
  </si>
  <si>
    <t>印刷代、貸館料、CSR、フリマ売上他</t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</si>
  <si>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</si>
  <si>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市民活動普及事業</t>
    <rPh sb="0" eb="2">
      <t>シミン</t>
    </rPh>
    <rPh sb="2" eb="4">
      <t>カツドウ</t>
    </rPh>
    <rPh sb="4" eb="6">
      <t>フキュウ</t>
    </rPh>
    <rPh sb="6" eb="8">
      <t>ジギョウ</t>
    </rPh>
    <phoneticPr fontId="1"/>
  </si>
  <si>
    <t>チラシ印刷、食品仕入他</t>
    <rPh sb="10" eb="11">
      <t>ホカ</t>
    </rPh>
    <phoneticPr fontId="1"/>
  </si>
  <si>
    <t>講師謝礼、チラシ印刷</t>
    <rPh sb="8" eb="10">
      <t>インサツ</t>
    </rPh>
    <phoneticPr fontId="1"/>
  </si>
  <si>
    <t>繰越金</t>
    <rPh sb="0" eb="2">
      <t>クリコシ</t>
    </rPh>
    <rPh sb="2" eb="3">
      <t>キン</t>
    </rPh>
    <phoneticPr fontId="1"/>
  </si>
  <si>
    <t>１ 収入の部</t>
    <rPh sb="2" eb="4">
      <t>シュウニュウ</t>
    </rPh>
    <rPh sb="5" eb="6">
      <t>ブ</t>
    </rPh>
    <phoneticPr fontId="1"/>
  </si>
  <si>
    <t>２ 支出の部</t>
    <rPh sb="2" eb="4">
      <t>シシュツ</t>
    </rPh>
    <rPh sb="5" eb="6">
      <t>ブ</t>
    </rPh>
    <phoneticPr fontId="1"/>
  </si>
  <si>
    <t xml:space="preserve">        （単位：円）</t>
    <phoneticPr fontId="1"/>
  </si>
  <si>
    <t>協働ワークショップ</t>
    <rPh sb="0" eb="2">
      <t>キョウドウ</t>
    </rPh>
    <phoneticPr fontId="1"/>
  </si>
  <si>
    <t>コピー用紙他</t>
    <rPh sb="3" eb="5">
      <t>ヨウシ</t>
    </rPh>
    <rPh sb="5" eb="6">
      <t>ホカ</t>
    </rPh>
    <phoneticPr fontId="1"/>
  </si>
  <si>
    <t>電話料</t>
    <rPh sb="2" eb="3">
      <t>リョウ</t>
    </rPh>
    <phoneticPr fontId="1"/>
  </si>
  <si>
    <t>カラーコピー機リース料、フロアモップ外借上げ　</t>
    <rPh sb="10" eb="11">
      <t>リョウ</t>
    </rPh>
    <rPh sb="18" eb="19">
      <t>ホカ</t>
    </rPh>
    <rPh sb="19" eb="21">
      <t>カリア</t>
    </rPh>
    <phoneticPr fontId="1"/>
  </si>
  <si>
    <t>令和3年度　　ふらっと収支予算</t>
    <rPh sb="0" eb="2">
      <t>レイワ</t>
    </rPh>
    <rPh sb="3" eb="5">
      <t>ネンド</t>
    </rPh>
    <phoneticPr fontId="1"/>
  </si>
  <si>
    <t>令和3年度予算額</t>
    <rPh sb="0" eb="2">
      <t>レイワ</t>
    </rPh>
    <rPh sb="3" eb="5">
      <t>ネンド</t>
    </rPh>
    <rPh sb="5" eb="8">
      <t>ヨサンガク</t>
    </rPh>
    <phoneticPr fontId="1"/>
  </si>
  <si>
    <t>令和2年度予算額</t>
    <rPh sb="0" eb="2">
      <t>レイワ</t>
    </rPh>
    <rPh sb="3" eb="5">
      <t>ネンド</t>
    </rPh>
    <rPh sb="5" eb="8">
      <t>ヨサンガク</t>
    </rPh>
    <phoneticPr fontId="1"/>
  </si>
  <si>
    <t xml:space="preserve">団体調査　　　　　               </t>
    <rPh sb="0" eb="2">
      <t>ダンタイ</t>
    </rPh>
    <rPh sb="2" eb="4">
      <t>チョウサ</t>
    </rPh>
    <phoneticPr fontId="1"/>
  </si>
  <si>
    <t>文房具、消毒液外</t>
  </si>
  <si>
    <t>年間運行代行サーバー・ドメイン費、ホームページ修正</t>
    <phoneticPr fontId="1"/>
  </si>
  <si>
    <t>3,000×42団体</t>
    <rPh sb="8" eb="10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</si>
</sst>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3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628649</xdr:colOff>
      <xdr:row>0</xdr:row>
      <xdr:rowOff>68035</xdr:rowOff>
    </xdr:from>
    <xdr:to>
      <xdr:col>6</xdr:col>
      <xdr:colOff>1781175</xdr:colOff>
      <xdr:row>1</xdr:row>
      <xdr:rowOff>1360</xdr:rowOff>
    </xdr:to>
    <xdr:sp macro="" textlink="">
      <xdr:nvSpPr>
        <xdr:cNvPr id="6" name="テキスト ボックス 2"/>
        <xdr:cNvSpPr txBox="1"/>
      </xdr:nvSpPr>
      <xdr:spPr>
        <a:xfrm>
          <a:off x="6400799" y="68035"/>
          <a:ext cx="1152526" cy="2571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ea typeface="ＭＳ 明朝"/>
              <a:cs typeface="Times New Roman"/>
            </a:rPr>
            <a:t>報 </a:t>
          </a:r>
          <a:r>
            <a:rPr lang="ja-JP" sz="1200" kern="100">
              <a:effectLst/>
              <a:ea typeface="ＭＳ 明朝"/>
              <a:cs typeface="Times New Roman"/>
            </a:rPr>
            <a:t>第</a:t>
          </a:r>
          <a:r>
            <a:rPr lang="en-US" altLang="ja-JP" sz="1200" kern="100">
              <a:effectLst/>
              <a:ea typeface="ＭＳ 明朝"/>
              <a:cs typeface="Times New Roman"/>
            </a:rPr>
            <a:t> </a:t>
          </a:r>
          <a:r>
            <a:rPr lang="en-US" altLang="ja-JP" sz="1200" kern="10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Times New Roman"/>
            </a:rPr>
            <a:t>3</a:t>
          </a:r>
          <a:r>
            <a:rPr lang="en-US" altLang="ja-JP" sz="1200" kern="100">
              <a:effectLst/>
              <a:ea typeface="ＭＳ 明朝"/>
              <a:cs typeface="Times New Roman"/>
            </a:rPr>
            <a:t> </a:t>
          </a:r>
          <a:r>
            <a:rPr lang="ja-JP" sz="1200" kern="100">
              <a:effectLst/>
              <a:ea typeface="ＭＳ 明朝"/>
              <a:cs typeface="Times New Roman"/>
            </a:rPr>
            <a:t>号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20" zoomScaleNormal="100" workbookViewId="0">
      <selection activeCell="K28" sqref="K28"/>
    </sheetView>
  </sheetViews>
  <sheetFormatPr defaultRowHeight="14.25" x14ac:dyDescent="0.15"/>
  <cols>
    <col min="1" max="2" width="4.625" style="1" customWidth="1"/>
    <col min="3" max="5" width="17.625" style="1" customWidth="1"/>
    <col min="6" max="6" width="15.625" style="1" customWidth="1"/>
    <col min="7" max="7" width="28.625" style="1" customWidth="1"/>
    <col min="8" max="16384" width="9" style="1"/>
  </cols>
  <sheetData>
    <row r="1" spans="1:10" ht="26.1" customHeight="1" x14ac:dyDescent="0.15"/>
    <row r="2" spans="1:10" ht="26.1" customHeight="1" x14ac:dyDescent="0.15">
      <c r="A2" s="44" t="s">
        <v>40</v>
      </c>
      <c r="B2" s="45"/>
      <c r="C2" s="45"/>
      <c r="D2" s="45"/>
      <c r="E2" s="45"/>
      <c r="F2" s="45"/>
      <c r="G2" s="45"/>
    </row>
    <row r="3" spans="1:10" ht="26.1" customHeight="1" x14ac:dyDescent="0.15">
      <c r="A3" s="29"/>
      <c r="B3" s="30"/>
      <c r="C3" s="30"/>
      <c r="D3" s="30"/>
      <c r="E3" s="30"/>
      <c r="F3" s="30"/>
      <c r="G3" s="30"/>
    </row>
    <row r="4" spans="1:10" ht="26.1" customHeight="1" x14ac:dyDescent="0.15">
      <c r="A4" s="1" t="s">
        <v>33</v>
      </c>
      <c r="G4" s="1" t="s">
        <v>35</v>
      </c>
    </row>
    <row r="5" spans="1:10" ht="26.1" customHeight="1" thickBot="1" x14ac:dyDescent="0.2">
      <c r="A5" s="47" t="s">
        <v>2</v>
      </c>
      <c r="B5" s="47"/>
      <c r="C5" s="47"/>
      <c r="D5" s="14" t="s">
        <v>41</v>
      </c>
      <c r="E5" s="28" t="s">
        <v>42</v>
      </c>
      <c r="F5" s="14" t="s">
        <v>8</v>
      </c>
      <c r="G5" s="14" t="s">
        <v>9</v>
      </c>
    </row>
    <row r="6" spans="1:10" ht="26.1" customHeight="1" x14ac:dyDescent="0.15">
      <c r="A6" s="48" t="s">
        <v>3</v>
      </c>
      <c r="B6" s="48"/>
      <c r="C6" s="48"/>
      <c r="D6" s="8">
        <v>2000000</v>
      </c>
      <c r="E6" s="8">
        <v>2000000</v>
      </c>
      <c r="F6" s="9">
        <f t="shared" ref="F6:F11" si="0">D6-E6</f>
        <v>0</v>
      </c>
      <c r="G6" s="12" t="s">
        <v>29</v>
      </c>
    </row>
    <row r="7" spans="1:10" ht="26.1" customHeight="1" x14ac:dyDescent="0.15">
      <c r="A7" s="49" t="s">
        <v>4</v>
      </c>
      <c r="B7" s="49"/>
      <c r="C7" s="49"/>
      <c r="D7" s="3">
        <v>126000</v>
      </c>
      <c r="E7" s="3">
        <v>135000</v>
      </c>
      <c r="F7" s="4">
        <f t="shared" si="0"/>
        <v>-9000</v>
      </c>
      <c r="G7" s="2" t="s">
        <v>46</v>
      </c>
    </row>
    <row r="8" spans="1:10" ht="36" customHeight="1" x14ac:dyDescent="0.15">
      <c r="A8" s="49" t="s">
        <v>5</v>
      </c>
      <c r="B8" s="49"/>
      <c r="C8" s="49"/>
      <c r="D8" s="3">
        <v>280000</v>
      </c>
      <c r="E8" s="3">
        <v>300000</v>
      </c>
      <c r="F8" s="4">
        <f t="shared" si="0"/>
        <v>-20000</v>
      </c>
      <c r="G8" s="18" t="s">
        <v>27</v>
      </c>
    </row>
    <row r="9" spans="1:10" ht="26.1" customHeight="1" x14ac:dyDescent="0.15">
      <c r="A9" s="49" t="s">
        <v>6</v>
      </c>
      <c r="B9" s="49"/>
      <c r="C9" s="49"/>
      <c r="D9" s="3">
        <v>847</v>
      </c>
      <c r="E9" s="3">
        <v>967</v>
      </c>
      <c r="F9" s="4">
        <f t="shared" si="0"/>
        <v>-120</v>
      </c>
      <c r="G9" s="2" t="s">
        <v>0</v>
      </c>
      <c r="J9" s="33"/>
    </row>
    <row r="10" spans="1:10" ht="26.1" customHeight="1" thickBot="1" x14ac:dyDescent="0.2">
      <c r="A10" s="42" t="s">
        <v>32</v>
      </c>
      <c r="B10" s="42"/>
      <c r="C10" s="42"/>
      <c r="D10" s="10">
        <v>312153</v>
      </c>
      <c r="E10" s="10">
        <v>260033</v>
      </c>
      <c r="F10" s="11">
        <f t="shared" si="0"/>
        <v>52120</v>
      </c>
      <c r="G10" s="13" t="s">
        <v>28</v>
      </c>
    </row>
    <row r="11" spans="1:10" ht="26.1" customHeight="1" x14ac:dyDescent="0.15">
      <c r="A11" s="41" t="s">
        <v>7</v>
      </c>
      <c r="B11" s="41"/>
      <c r="C11" s="41"/>
      <c r="D11" s="5">
        <f>SUM(D6:D10)</f>
        <v>2719000</v>
      </c>
      <c r="E11" s="5">
        <f>SUM(E6:E10)</f>
        <v>2696000</v>
      </c>
      <c r="F11" s="6">
        <f t="shared" si="0"/>
        <v>23000</v>
      </c>
      <c r="G11" s="7"/>
    </row>
    <row r="12" spans="1:10" ht="26.1" customHeight="1" x14ac:dyDescent="0.15">
      <c r="A12" s="34"/>
      <c r="B12" s="34"/>
      <c r="C12" s="34"/>
      <c r="D12" s="31"/>
      <c r="E12" s="31"/>
      <c r="F12" s="32"/>
      <c r="G12" s="33"/>
    </row>
    <row r="13" spans="1:10" ht="26.1" customHeight="1" x14ac:dyDescent="0.15">
      <c r="A13" s="50" t="s">
        <v>34</v>
      </c>
      <c r="B13" s="50"/>
      <c r="C13" s="50"/>
      <c r="G13" s="1" t="s">
        <v>35</v>
      </c>
    </row>
    <row r="14" spans="1:10" ht="26.1" customHeight="1" thickBot="1" x14ac:dyDescent="0.2">
      <c r="A14" s="47" t="s">
        <v>2</v>
      </c>
      <c r="B14" s="47"/>
      <c r="C14" s="47"/>
      <c r="D14" s="35" t="s">
        <v>41</v>
      </c>
      <c r="E14" s="35" t="s">
        <v>42</v>
      </c>
      <c r="F14" s="14" t="s">
        <v>8</v>
      </c>
      <c r="G14" s="14" t="s">
        <v>9</v>
      </c>
    </row>
    <row r="15" spans="1:10" ht="26.1" customHeight="1" x14ac:dyDescent="0.15">
      <c r="A15" s="15">
        <v>1</v>
      </c>
      <c r="B15" s="51" t="s">
        <v>10</v>
      </c>
      <c r="C15" s="51"/>
      <c r="D15" s="8">
        <v>50000</v>
      </c>
      <c r="E15" s="8">
        <v>100000</v>
      </c>
      <c r="F15" s="9">
        <f t="shared" ref="F15:F29" si="1">D15-E15</f>
        <v>-50000</v>
      </c>
      <c r="G15" s="19" t="s">
        <v>43</v>
      </c>
    </row>
    <row r="16" spans="1:10" ht="26.1" customHeight="1" x14ac:dyDescent="0.15">
      <c r="A16" s="16">
        <v>2</v>
      </c>
      <c r="B16" s="46" t="s">
        <v>11</v>
      </c>
      <c r="C16" s="46"/>
      <c r="D16" s="3">
        <v>685000</v>
      </c>
      <c r="E16" s="3">
        <v>667000</v>
      </c>
      <c r="F16" s="4">
        <f t="shared" si="1"/>
        <v>18000</v>
      </c>
      <c r="G16" s="20" t="s">
        <v>25</v>
      </c>
    </row>
    <row r="17" spans="1:7" ht="26.1" customHeight="1" x14ac:dyDescent="0.15">
      <c r="A17" s="16">
        <v>3</v>
      </c>
      <c r="B17" s="46" t="s">
        <v>24</v>
      </c>
      <c r="C17" s="46"/>
      <c r="D17" s="3">
        <v>100000</v>
      </c>
      <c r="E17" s="3">
        <v>120000</v>
      </c>
      <c r="F17" s="4">
        <f t="shared" si="1"/>
        <v>-20000</v>
      </c>
      <c r="G17" s="20" t="s">
        <v>30</v>
      </c>
    </row>
    <row r="18" spans="1:7" ht="26.1" customHeight="1" x14ac:dyDescent="0.15">
      <c r="A18" s="16">
        <v>4</v>
      </c>
      <c r="B18" s="46" t="s">
        <v>36</v>
      </c>
      <c r="C18" s="46"/>
      <c r="D18" s="3">
        <v>110000</v>
      </c>
      <c r="E18" s="3">
        <v>110000</v>
      </c>
      <c r="F18" s="4">
        <f t="shared" si="1"/>
        <v>0</v>
      </c>
      <c r="G18" s="20" t="s">
        <v>31</v>
      </c>
    </row>
    <row r="19" spans="1:7" ht="48" customHeight="1" x14ac:dyDescent="0.15">
      <c r="A19" s="16">
        <v>5</v>
      </c>
      <c r="B19" s="46" t="s">
        <v>12</v>
      </c>
      <c r="C19" s="46"/>
      <c r="D19" s="3">
        <v>50000</v>
      </c>
      <c r="E19" s="3">
        <v>50000</v>
      </c>
      <c r="F19" s="4">
        <f t="shared" si="1"/>
        <v>0</v>
      </c>
      <c r="G19" s="20" t="s">
        <v>45</v>
      </c>
    </row>
    <row r="20" spans="1:7" ht="26.1" customHeight="1" x14ac:dyDescent="0.15">
      <c r="A20" s="16">
        <v>6</v>
      </c>
      <c r="B20" s="46" t="s">
        <v>13</v>
      </c>
      <c r="C20" s="46"/>
      <c r="D20" s="3">
        <v>5000</v>
      </c>
      <c r="E20" s="3">
        <v>5000</v>
      </c>
      <c r="F20" s="4">
        <f t="shared" si="1"/>
        <v>0</v>
      </c>
      <c r="G20" s="20" t="s">
        <v>1</v>
      </c>
    </row>
    <row r="21" spans="1:7" ht="26.1" customHeight="1" x14ac:dyDescent="0.15">
      <c r="A21" s="16">
        <v>7</v>
      </c>
      <c r="B21" s="46" t="s">
        <v>14</v>
      </c>
      <c r="C21" s="46"/>
      <c r="D21" s="3">
        <v>10000</v>
      </c>
      <c r="E21" s="3">
        <v>10000</v>
      </c>
      <c r="F21" s="4">
        <f t="shared" si="1"/>
        <v>0</v>
      </c>
      <c r="G21" s="20" t="s">
        <v>37</v>
      </c>
    </row>
    <row r="22" spans="1:7" ht="26.1" customHeight="1" x14ac:dyDescent="0.15">
      <c r="A22" s="25">
        <v>8</v>
      </c>
      <c r="B22" s="36" t="s">
        <v>21</v>
      </c>
      <c r="C22" s="37"/>
      <c r="D22" s="5">
        <f>SUM(D23+D24+D25+D26+D27+D28)</f>
        <v>1630000</v>
      </c>
      <c r="E22" s="5">
        <f>SUM(E23+E24+E25+E26+E27+E28)</f>
        <v>1597000</v>
      </c>
      <c r="F22" s="4">
        <f>SUM(F23:H28)</f>
        <v>33000</v>
      </c>
      <c r="G22" s="20"/>
    </row>
    <row r="23" spans="1:7" ht="26.1" customHeight="1" x14ac:dyDescent="0.15">
      <c r="A23" s="41"/>
      <c r="B23" s="39"/>
      <c r="C23" s="17" t="s">
        <v>15</v>
      </c>
      <c r="D23" s="3">
        <v>1150000</v>
      </c>
      <c r="E23" s="3">
        <v>1122000</v>
      </c>
      <c r="F23" s="4">
        <f t="shared" si="1"/>
        <v>28000</v>
      </c>
      <c r="G23" s="20" t="s">
        <v>26</v>
      </c>
    </row>
    <row r="24" spans="1:7" ht="26.1" customHeight="1" x14ac:dyDescent="0.15">
      <c r="A24" s="43"/>
      <c r="B24" s="40"/>
      <c r="C24" s="26" t="s">
        <v>23</v>
      </c>
      <c r="D24" s="3">
        <v>180000</v>
      </c>
      <c r="E24" s="3">
        <v>180000</v>
      </c>
      <c r="F24" s="4">
        <f t="shared" si="1"/>
        <v>0</v>
      </c>
      <c r="G24" s="20" t="s">
        <v>38</v>
      </c>
    </row>
    <row r="25" spans="1:7" ht="26.1" customHeight="1" x14ac:dyDescent="0.15">
      <c r="A25" s="43"/>
      <c r="B25" s="40"/>
      <c r="C25" s="17" t="s">
        <v>16</v>
      </c>
      <c r="D25" s="3">
        <v>50000</v>
      </c>
      <c r="E25" s="3">
        <v>50000</v>
      </c>
      <c r="F25" s="4">
        <f t="shared" si="1"/>
        <v>0</v>
      </c>
      <c r="G25" s="20" t="s">
        <v>44</v>
      </c>
    </row>
    <row r="26" spans="1:7" ht="30.75" customHeight="1" x14ac:dyDescent="0.15">
      <c r="A26" s="43"/>
      <c r="B26" s="40"/>
      <c r="C26" s="27" t="s">
        <v>22</v>
      </c>
      <c r="D26" s="3">
        <v>240000</v>
      </c>
      <c r="E26" s="3">
        <v>230000</v>
      </c>
      <c r="F26" s="4">
        <f t="shared" si="1"/>
        <v>10000</v>
      </c>
      <c r="G26" s="20" t="s">
        <v>39</v>
      </c>
    </row>
    <row r="27" spans="1:7" ht="26.1" customHeight="1" x14ac:dyDescent="0.15">
      <c r="A27" s="43"/>
      <c r="B27" s="40"/>
      <c r="C27" s="22" t="s">
        <v>19</v>
      </c>
      <c r="D27" s="3">
        <v>5000</v>
      </c>
      <c r="E27" s="3">
        <v>5000</v>
      </c>
      <c r="F27" s="4">
        <f t="shared" si="1"/>
        <v>0</v>
      </c>
      <c r="G27" s="20"/>
    </row>
    <row r="28" spans="1:7" ht="26.1" customHeight="1" x14ac:dyDescent="0.15">
      <c r="A28" s="43"/>
      <c r="B28" s="41"/>
      <c r="C28" s="26" t="s">
        <v>20</v>
      </c>
      <c r="D28" s="3">
        <v>5000</v>
      </c>
      <c r="E28" s="3">
        <v>10000</v>
      </c>
      <c r="F28" s="4">
        <f t="shared" si="1"/>
        <v>-5000</v>
      </c>
      <c r="G28" s="20"/>
    </row>
    <row r="29" spans="1:7" ht="26.1" customHeight="1" thickBot="1" x14ac:dyDescent="0.2">
      <c r="A29" s="24">
        <v>9</v>
      </c>
      <c r="B29" s="42" t="s">
        <v>18</v>
      </c>
      <c r="C29" s="42"/>
      <c r="D29" s="10">
        <v>79000</v>
      </c>
      <c r="E29" s="10">
        <v>37000</v>
      </c>
      <c r="F29" s="11">
        <f t="shared" si="1"/>
        <v>42000</v>
      </c>
      <c r="G29" s="23"/>
    </row>
    <row r="30" spans="1:7" ht="26.1" customHeight="1" x14ac:dyDescent="0.15">
      <c r="A30" s="41" t="s">
        <v>7</v>
      </c>
      <c r="B30" s="41"/>
      <c r="C30" s="41"/>
      <c r="D30" s="5">
        <f>SUM(D15+D16+D17+D18+D19+D20+D21+D22+D29)</f>
        <v>2719000</v>
      </c>
      <c r="E30" s="5">
        <f>SUM(E15+E16+E17+E18+E19+E20+E21+E22+E29)</f>
        <v>2696000</v>
      </c>
      <c r="F30" s="6">
        <f>SUM(D30-E30)</f>
        <v>23000</v>
      </c>
      <c r="G30" s="21"/>
    </row>
    <row r="31" spans="1:7" ht="33.75" customHeight="1" x14ac:dyDescent="0.15">
      <c r="A31" s="38" t="s">
        <v>17</v>
      </c>
      <c r="B31" s="38"/>
      <c r="C31" s="38"/>
      <c r="D31" s="38"/>
      <c r="E31" s="38"/>
      <c r="F31" s="38"/>
      <c r="G31" s="38"/>
    </row>
  </sheetData>
  <mergeCells count="23">
    <mergeCell ref="B20:C20"/>
    <mergeCell ref="B21:C21"/>
    <mergeCell ref="A11:C11"/>
    <mergeCell ref="A13:C13"/>
    <mergeCell ref="A14:C14"/>
    <mergeCell ref="B15:C15"/>
    <mergeCell ref="A2:G2"/>
    <mergeCell ref="B16:C16"/>
    <mergeCell ref="B17:C17"/>
    <mergeCell ref="B18:C18"/>
    <mergeCell ref="B19:C19"/>
    <mergeCell ref="A10:C10"/>
    <mergeCell ref="A5:C5"/>
    <mergeCell ref="A6:C6"/>
    <mergeCell ref="A7:C7"/>
    <mergeCell ref="A8:C8"/>
    <mergeCell ref="A9:C9"/>
    <mergeCell ref="B22:C22"/>
    <mergeCell ref="A31:G31"/>
    <mergeCell ref="B23:B28"/>
    <mergeCell ref="B29:C29"/>
    <mergeCell ref="A30:C30"/>
    <mergeCell ref="A23:A28"/>
  </mergeCells>
  <phoneticPr fontId="1"/>
  <pageMargins left="0.70866141732283472" right="0.51181102362204722" top="0.74803149606299213" bottom="0.74803149606299213" header="0.31496062992125984" footer="0.31496062992125984"/>
  <pageSetup paperSize="9" scale="8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VK25L-USER</dc:creator>
  <cp:lastModifiedBy>flat</cp:lastModifiedBy>
  <cp:lastPrinted>2021-04-19T02:57:33Z</cp:lastPrinted>
  <dcterms:created xsi:type="dcterms:W3CDTF">2015-03-30T10:10:48Z</dcterms:created>
  <dcterms:modified xsi:type="dcterms:W3CDTF">2021-04-28T02:11:36Z</dcterms:modified>
</cp:coreProperties>
</file>